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040" windowHeight="9876"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<sst xmlns="http://schemas.openxmlformats.org/spreadsheetml/2006/main" count="356" uniqueCount="248">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</sst>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1">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08" activePane="bottomLeft" state="frozen"/>
      <selection pane="topLeft" activeCell="A1" sqref="A1"/>
      <selection pane="bottomLeft" activeCell="C7" sqref="C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5</v>
      </c>
      <c r="F6" s="30" t="s">
        <v>18</v>
      </c>
      <c r="G6" s="30"/>
    </row>
    <row r="7" spans="1:7" ht="42.75">
      <c r="A7" s="15" t="s">
        <v>4</v>
      </c>
      <c r="B7" s="10" t="s">
        <v>19</v>
      </c>
      <c r="C7" s="79" t="s">
        <v>5</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4.25">
      <c r="A18" s="17" t="s">
        <v>29</v>
      </c>
      <c r="B18" s="16" t="s">
        <v>27</v>
      </c>
      <c r="C18" s="79" t="s">
        <v>5</v>
      </c>
      <c r="F18" s="32">
        <f>+VALUE(A25)</f>
        <v>1</v>
      </c>
    </row>
    <row r="19" spans="1:6" ht="42.75">
      <c r="A19" s="17" t="s">
        <v>30</v>
      </c>
      <c r="B19" s="16" t="s">
        <v>33</v>
      </c>
      <c r="C19" s="79" t="s">
        <v>5</v>
      </c>
      <c r="F19" s="32">
        <f>+VALUE(A32)</f>
        <v>1</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0.9090909090909091</v>
      </c>
    </row>
    <row r="22" spans="1:6" ht="24.75" customHeight="1">
      <c r="A22" s="28" t="s">
        <v>147</v>
      </c>
      <c r="B22" s="105" t="s">
        <v>32</v>
      </c>
      <c r="C22" s="106"/>
      <c r="F22" s="32">
        <f>+VALUE(A57)</f>
        <v>1</v>
      </c>
    </row>
    <row r="23" spans="1:6" ht="28.5">
      <c r="A23" s="15" t="s">
        <v>34</v>
      </c>
      <c r="B23" s="10" t="s">
        <v>36</v>
      </c>
      <c r="C23" s="79" t="s">
        <v>5</v>
      </c>
      <c r="F23" s="32" t="e">
        <f>+VALUE(A65)</f>
        <v>#VALUE!</v>
      </c>
    </row>
    <row r="24" spans="1:6" ht="28.5">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4.25">
      <c r="A27" s="29" t="s">
        <v>39</v>
      </c>
      <c r="B27" s="107" t="s">
        <v>40</v>
      </c>
      <c r="C27" s="108"/>
      <c r="F27" s="32">
        <f>+VALUE(A103)</f>
        <v>1</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18</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6</v>
      </c>
    </row>
    <row r="49" spans="1:3" ht="28.5">
      <c r="A49" s="15" t="s">
        <v>74</v>
      </c>
      <c r="B49" s="10" t="s">
        <v>230</v>
      </c>
      <c r="C49" s="79" t="s">
        <v>18</v>
      </c>
    </row>
    <row r="50" spans="1:3" ht="28.5">
      <c r="A50" s="15" t="s">
        <v>75</v>
      </c>
      <c r="B50" s="10" t="s">
        <v>62</v>
      </c>
      <c r="C50" s="79" t="s">
        <v>5</v>
      </c>
    </row>
    <row r="51" spans="1:3" ht="24.75" customHeight="1">
      <c r="A51" s="101">
        <f>_xlfn.IFERROR((COUNTIF(C38:C50,"Da")+(COUNTIF(C38:C50,"Djelomično")/2))/((COUNTIF(C38:C50,"Da")+COUNTIF(C38:C50,"Ne")+COUNTIF(C38:C50,"Djelomično"))),"Nije primjenjivo")</f>
        <v>0.9090909090909091</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07" t="s">
        <v>86</v>
      </c>
      <c r="C58" s="108"/>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07" t="s">
        <v>123</v>
      </c>
      <c r="C66" s="108"/>
    </row>
    <row r="67" spans="1:3" ht="28.5">
      <c r="A67" s="15" t="s">
        <v>105</v>
      </c>
      <c r="B67" s="10" t="s">
        <v>101</v>
      </c>
      <c r="C67" s="79" t="s">
        <v>5</v>
      </c>
    </row>
    <row r="68" spans="1:3" ht="42.75">
      <c r="A68" s="15" t="s">
        <v>106</v>
      </c>
      <c r="B68" s="10" t="s">
        <v>102</v>
      </c>
      <c r="C68" s="79" t="s">
        <v>5</v>
      </c>
    </row>
    <row r="69" spans="1:3" ht="14.25">
      <c r="A69" s="15" t="s">
        <v>107</v>
      </c>
      <c r="B69" s="10" t="s">
        <v>103</v>
      </c>
      <c r="C69" s="79" t="s">
        <v>5</v>
      </c>
    </row>
    <row r="70" spans="1:3" ht="14.2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28.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11" sqref="D11:D1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0.9090909090909091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4">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Admin</cp:lastModifiedBy>
  <cp:lastPrinted>2019-12-05T14:42:35Z</cp:lastPrinted>
  <dcterms:created xsi:type="dcterms:W3CDTF">2012-05-21T15:07:27Z</dcterms:created>
  <dcterms:modified xsi:type="dcterms:W3CDTF">2024-04-16T13:01:27Z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